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GN'!$B$3:$AZ$49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<sst xmlns="http://schemas.openxmlformats.org/spreadsheetml/2006/main" count="113" uniqueCount="43">
  <si>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</si>
  <si>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</si>
  <si>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</si>
  <si>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</si>
  <si>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</si>
  <si>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</si>
  <si>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</si>
  <si>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</si>
  <si>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</si>
  <si>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</si>
  <si>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</si>
  <si>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</si>
  <si>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</si>
  <si>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</si>
  <si>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</si>
  <si>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</si>
  <si>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</si>
  <si>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</si>
  <si>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</si>
  <si>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</si>
  <si>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</si>
  <si>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</si>
  <si>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</si>
  <si>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</si>
  <si>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</si>
  <si>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</si>
  <si>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</si>
  <si>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</si>
  <si>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</si>
  <si>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</si>
  <si>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</si>
  <si>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</si>
  <si>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</si>
  <si>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</si>
  <si>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</si>
  <si>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</si>
  <si>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</si>
  <si>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</si>
  <si>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</si>
  <si>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</si>
  <si>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(1) MPCD: miles de pies cúbicos por día. Incluye Take or Pay.</t>
  </si>
  <si>
    <t>31 de julio de 2020</t>
  </si>
  <si>
    <t>Al 28.02.21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</si>
</sst>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_ * #,##0.000_ ;_ * \-#,##0.000_ ;_ * &quot;-&quot;??_ ;_ @_ "/>
    <numFmt numFmtId="220" formatCode="_ * #,##0.0_ ;_ * \-#,##0.0_ ;_ * &quot;-&quot;??_ ;_ @_ "/>
    <numFmt numFmtId="221" formatCode="_ * #,##0_ ;_ * \-#,##0_ ;_ * &quot;-&quot;??_ ;_ @_ "/>
    <numFmt numFmtId="222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12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12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221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27" fillId="25" borderId="15" xfId="94" applyFont="1" applyFill="1" applyBorder="1" applyAlignment="1">
      <alignment horizontal="left" vertical="justify" wrapText="1"/>
      <protection/>
    </xf>
    <xf numFmtId="0" fontId="33" fillId="26" borderId="19" xfId="94" applyFont="1" applyFill="1" applyBorder="1" applyAlignment="1">
      <alignment horizontal="center" vertical="center"/>
      <protection/>
    </xf>
    <xf numFmtId="0" fontId="33" fillId="26" borderId="20" xfId="94" applyFont="1" applyFill="1" applyBorder="1" applyAlignment="1">
      <alignment wrapText="1"/>
      <protection/>
    </xf>
    <xf numFmtId="0" fontId="0" fillId="25" borderId="20" xfId="94" applyFont="1" applyFill="1" applyBorder="1">
      <alignment/>
      <protection/>
    </xf>
    <xf numFmtId="3" fontId="0" fillId="24" borderId="0" xfId="94" applyNumberFormat="1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21" xfId="94" applyFont="1" applyFill="1" applyBorder="1" applyAlignment="1">
      <alignment horizontal="center" vertical="center" wrapText="1"/>
      <protection/>
    </xf>
    <xf numFmtId="0" fontId="0" fillId="24" borderId="22" xfId="94" applyFont="1" applyFill="1" applyBorder="1" applyAlignment="1">
      <alignment horizontal="center" vertical="center" wrapText="1"/>
      <protection/>
    </xf>
    <xf numFmtId="0" fontId="0" fillId="24" borderId="21" xfId="94" applyFont="1" applyFill="1" applyBorder="1" applyAlignment="1">
      <alignment horizontal="center" vertical="center"/>
      <protection/>
    </xf>
    <xf numFmtId="0" fontId="0" fillId="24" borderId="22" xfId="94" applyFont="1" applyFill="1" applyBorder="1" applyAlignment="1">
      <alignment horizontal="center" vertical="center"/>
      <protection/>
    </xf>
    <xf numFmtId="0" fontId="33" fillId="26" borderId="21" xfId="94" applyFont="1" applyFill="1" applyBorder="1" applyAlignment="1">
      <alignment horizontal="center"/>
      <protection/>
    </xf>
    <xf numFmtId="0" fontId="33" fillId="26" borderId="22" xfId="94" applyFont="1" applyFill="1" applyBorder="1" applyAlignment="1">
      <alignment horizont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23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24" xfId="94" applyFont="1" applyFill="1" applyBorder="1" applyAlignment="1">
      <alignment horizontal="center" vertical="center" wrapText="1"/>
      <protection/>
    </xf>
    <xf numFmtId="0" fontId="27" fillId="25" borderId="0" xfId="94" applyFont="1" applyFill="1" applyAlignment="1">
      <alignment horizontal="left" vertical="justify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6" borderId="20" xfId="94" applyFont="1" applyFill="1" applyBorder="1" applyAlignment="1">
      <alignment horizontal="center" vertical="center" wrapText="1"/>
      <protection/>
    </xf>
    <xf numFmtId="0" fontId="33" fillId="26" borderId="25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69557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695575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53" t="s">
        <v>37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8" t="s">
        <v>9</v>
      </c>
      <c r="D36" s="59"/>
      <c r="E36" s="1"/>
      <c r="F36" s="1"/>
      <c r="G36" s="1"/>
      <c r="H36" s="1"/>
    </row>
    <row r="37" spans="2:8" ht="18.75" customHeight="1" thickBot="1">
      <c r="B37" s="25" t="s">
        <v>17</v>
      </c>
      <c r="C37" s="56" t="s">
        <v>10</v>
      </c>
      <c r="D37" s="57"/>
      <c r="E37" s="1"/>
      <c r="F37" s="1"/>
      <c r="G37" s="1"/>
      <c r="H37" s="1"/>
    </row>
    <row r="38" spans="2:8" ht="18.75" customHeight="1" thickBot="1">
      <c r="B38" s="25" t="s">
        <v>18</v>
      </c>
      <c r="C38" s="56" t="s">
        <v>21</v>
      </c>
      <c r="D38" s="57"/>
      <c r="E38" s="1"/>
      <c r="F38" s="1"/>
      <c r="G38" s="1"/>
      <c r="H38" s="1"/>
    </row>
    <row r="39" spans="2:8" ht="18.75" customHeight="1" thickBot="1">
      <c r="B39" s="25" t="s">
        <v>19</v>
      </c>
      <c r="C39" s="56" t="s">
        <v>20</v>
      </c>
      <c r="D39" s="57"/>
      <c r="E39" s="1"/>
      <c r="F39" s="1"/>
      <c r="G39" s="1"/>
      <c r="H39" s="1"/>
    </row>
    <row r="40" spans="2:8" ht="18.75" customHeight="1" thickBot="1">
      <c r="B40" s="25" t="s">
        <v>22</v>
      </c>
      <c r="C40" s="56" t="s">
        <v>23</v>
      </c>
      <c r="D40" s="57"/>
      <c r="E40" s="1"/>
      <c r="F40" s="1"/>
      <c r="G40" s="1"/>
      <c r="H40" s="1"/>
    </row>
    <row r="41" spans="2:8" ht="18.75" customHeight="1" thickBot="1">
      <c r="B41" s="26" t="s">
        <v>24</v>
      </c>
      <c r="C41" s="56" t="s">
        <v>25</v>
      </c>
      <c r="D41" s="57"/>
      <c r="E41" s="1"/>
      <c r="F41" s="1"/>
      <c r="G41" s="1"/>
      <c r="H41" s="1"/>
    </row>
    <row r="42" spans="2:8" ht="18.75" customHeight="1" thickBot="1">
      <c r="B42" s="26" t="s">
        <v>26</v>
      </c>
      <c r="C42" s="54" t="s">
        <v>27</v>
      </c>
      <c r="D42" s="55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52" t="s">
        <v>28</v>
      </c>
      <c r="C44" s="52"/>
      <c r="D44" s="52"/>
      <c r="E44" s="52"/>
      <c r="F44" s="52"/>
      <c r="G44" s="52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4" zoomScaleNormal="73" zoomScaleSheetLayoutView="84" zoomScalePageLayoutView="40" workbookViewId="0" topLeftCell="A10">
      <selection activeCell="AS8" sqref="AS8"/>
    </sheetView>
  </sheetViews>
  <sheetFormatPr defaultColWidth="11.421875" defaultRowHeight="12.75"/>
  <cols>
    <col min="1" max="1" width="3.57421875" style="3" customWidth="1"/>
    <col min="2" max="2" width="36.85156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31.28125" style="1" hidden="1" customWidth="1"/>
    <col min="30" max="30" width="24.8515625" style="1" hidden="1" customWidth="1"/>
    <col min="31" max="31" width="32.421875" style="1" hidden="1" customWidth="1"/>
    <col min="32" max="32" width="15.140625" style="1" hidden="1" customWidth="1"/>
    <col min="33" max="34" width="15.7109375" style="1" hidden="1" customWidth="1"/>
    <col min="35" max="35" width="27.7109375" style="1" hidden="1" customWidth="1"/>
    <col min="36" max="36" width="28.00390625" style="1" hidden="1" customWidth="1"/>
    <col min="37" max="37" width="35.7109375" style="1" hidden="1" customWidth="1"/>
    <col min="38" max="38" width="31.57421875" style="1" hidden="1" customWidth="1"/>
    <col min="39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53" t="s">
        <v>42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4"/>
      <c r="AE7" s="45"/>
    </row>
    <row r="8" spans="2:58" ht="12.75">
      <c r="B8" s="4" t="s">
        <v>1</v>
      </c>
      <c r="Z8" s="3"/>
      <c r="AD8" s="38"/>
      <c r="AE8" s="3"/>
      <c r="AF8" s="3" t="s">
        <v>13</v>
      </c>
      <c r="AG8" s="3" t="s">
        <v>13</v>
      </c>
      <c r="AH8" s="3" t="s">
        <v>13</v>
      </c>
      <c r="AI8" s="3" t="s">
        <v>13</v>
      </c>
      <c r="AJ8" s="3" t="s">
        <v>13</v>
      </c>
      <c r="AK8" s="3" t="s">
        <v>13</v>
      </c>
      <c r="AL8" s="3" t="s">
        <v>13</v>
      </c>
      <c r="AM8" s="3" t="s">
        <v>13</v>
      </c>
      <c r="BF8" s="3"/>
    </row>
    <row r="9" spans="2:58" ht="12.75">
      <c r="B9" s="4" t="s">
        <v>2</v>
      </c>
      <c r="Z9" s="3"/>
      <c r="AD9" s="38"/>
      <c r="AE9" s="3"/>
      <c r="AF9" s="3" t="s">
        <v>14</v>
      </c>
      <c r="AG9" s="3" t="s">
        <v>14</v>
      </c>
      <c r="AH9" s="3" t="s">
        <v>14</v>
      </c>
      <c r="AI9" s="3" t="s">
        <v>14</v>
      </c>
      <c r="AJ9" s="3" t="s">
        <v>14</v>
      </c>
      <c r="AK9" s="3" t="s">
        <v>14</v>
      </c>
      <c r="AL9" s="3" t="s">
        <v>14</v>
      </c>
      <c r="AM9" s="3" t="s">
        <v>14</v>
      </c>
      <c r="BF9" s="3"/>
    </row>
    <row r="10" spans="2:58" ht="12.75">
      <c r="B10" s="4" t="s">
        <v>16</v>
      </c>
      <c r="Z10" s="3"/>
      <c r="AD10" s="38"/>
      <c r="AE10" s="3"/>
      <c r="AF10" s="3" t="s">
        <v>41</v>
      </c>
      <c r="AG10" s="3" t="s">
        <v>15</v>
      </c>
      <c r="AH10" s="3" t="s">
        <v>15</v>
      </c>
      <c r="AI10" s="3" t="s">
        <v>15</v>
      </c>
      <c r="AJ10" s="3" t="s">
        <v>15</v>
      </c>
      <c r="AK10" s="3" t="s">
        <v>15</v>
      </c>
      <c r="AL10" s="3" t="s">
        <v>15</v>
      </c>
      <c r="AM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52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  <c r="AR14" s="8">
        <v>43983</v>
      </c>
      <c r="AS14" s="8">
        <v>44013</v>
      </c>
      <c r="AT14" s="8">
        <v>44044</v>
      </c>
      <c r="AU14" s="8">
        <v>44075</v>
      </c>
      <c r="AV14" s="8">
        <v>44105</v>
      </c>
      <c r="AW14" s="8">
        <v>44136</v>
      </c>
      <c r="AX14" s="8">
        <v>44166</v>
      </c>
      <c r="AY14" s="8">
        <v>44197</v>
      </c>
      <c r="AZ14" s="8">
        <v>44228</v>
      </c>
    </row>
    <row r="15" spans="2:52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  <c r="AR15" s="12">
        <v>829.5352871871659</v>
      </c>
      <c r="AS15" s="12">
        <v>862.0523534548654</v>
      </c>
      <c r="AT15" s="12">
        <v>1777.650151226613</v>
      </c>
      <c r="AU15" s="12">
        <v>1210.9266915002536</v>
      </c>
      <c r="AV15" s="12">
        <v>951.0844755394958</v>
      </c>
      <c r="AW15" s="12">
        <v>939.0800909552544</v>
      </c>
      <c r="AX15" s="12">
        <v>893.8755184075353</v>
      </c>
      <c r="AY15" s="12">
        <v>922.3715096339454</v>
      </c>
      <c r="AZ15" s="12">
        <v>967</v>
      </c>
    </row>
    <row r="16" spans="2:52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  <c r="AR16" s="12">
        <v>153.80247432711334</v>
      </c>
      <c r="AS16" s="12">
        <v>164.13825726496776</v>
      </c>
      <c r="AT16" s="12">
        <v>172.279074736171</v>
      </c>
      <c r="AU16" s="12">
        <v>161.36334517411333</v>
      </c>
      <c r="AV16" s="12">
        <v>153.3859199472645</v>
      </c>
      <c r="AW16" s="12">
        <v>163.01799049385002</v>
      </c>
      <c r="AX16" s="12">
        <v>158.11964640784197</v>
      </c>
      <c r="AY16" s="12">
        <v>152.55570623105163</v>
      </c>
      <c r="AZ16" s="12">
        <v>159</v>
      </c>
    </row>
    <row r="17" spans="2:52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  <c r="AR17" s="12">
        <v>1181.654755624667</v>
      </c>
      <c r="AS17" s="12">
        <v>1485.0923742416126</v>
      </c>
      <c r="AT17" s="12">
        <v>1828.5457669180641</v>
      </c>
      <c r="AU17" s="12">
        <v>2224.2026718080006</v>
      </c>
      <c r="AV17" s="12">
        <v>2425.4593812819353</v>
      </c>
      <c r="AW17" s="12">
        <v>2633.223065526334</v>
      </c>
      <c r="AX17" s="12">
        <v>2376.146431767097</v>
      </c>
      <c r="AY17" s="12">
        <v>2004.06879028129</v>
      </c>
      <c r="AZ17" s="12">
        <v>2296</v>
      </c>
    </row>
    <row r="18" spans="2:52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  <c r="AR18" s="12">
        <v>6078.790662218334</v>
      </c>
      <c r="AS18" s="12">
        <v>7830.305830539355</v>
      </c>
      <c r="AT18" s="12">
        <v>5332.334039918387</v>
      </c>
      <c r="AU18" s="12">
        <v>5511.986677251332</v>
      </c>
      <c r="AV18" s="12">
        <v>5225.1198409812905</v>
      </c>
      <c r="AW18" s="12">
        <v>5791.171509559</v>
      </c>
      <c r="AX18" s="12">
        <v>12286.75061574</v>
      </c>
      <c r="AY18" s="12">
        <v>7735.552014197743</v>
      </c>
      <c r="AZ18" s="12">
        <v>8747</v>
      </c>
    </row>
    <row r="19" spans="2:52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  <c r="AR19" s="12">
        <v>40691.41985477973</v>
      </c>
      <c r="AS19" s="12">
        <v>38313.40950713548</v>
      </c>
      <c r="AT19" s="12">
        <v>39605.2458812691</v>
      </c>
      <c r="AU19" s="12">
        <v>40956.022553550996</v>
      </c>
      <c r="AV19" s="12">
        <v>38356.376068696445</v>
      </c>
      <c r="AW19" s="12">
        <v>41113.872065517004</v>
      </c>
      <c r="AX19" s="12">
        <v>38470.241956605474</v>
      </c>
      <c r="AY19" s="12">
        <v>39740.118301913615</v>
      </c>
      <c r="AZ19" s="12">
        <v>43721</v>
      </c>
    </row>
    <row r="20" spans="2:52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 aca="true" t="shared" si="4" ref="AP20:AU20">+SUM(AP15:AP19)</f>
        <v>47887.89588407248</v>
      </c>
      <c r="AQ20" s="35">
        <f t="shared" si="4"/>
        <v>43535.47625004524</v>
      </c>
      <c r="AR20" s="35">
        <f t="shared" si="4"/>
        <v>48935.20303413701</v>
      </c>
      <c r="AS20" s="35">
        <f t="shared" si="4"/>
        <v>48654.99832263628</v>
      </c>
      <c r="AT20" s="35">
        <f t="shared" si="4"/>
        <v>48716.05491406833</v>
      </c>
      <c r="AU20" s="35">
        <f t="shared" si="4"/>
        <v>50064.501939284695</v>
      </c>
      <c r="AV20" s="35">
        <f>+SUM(AV15:AV19)</f>
        <v>47111.42568644643</v>
      </c>
      <c r="AW20" s="35">
        <f>+SUM(AW15:AW19)</f>
        <v>50640.36472205144</v>
      </c>
      <c r="AX20" s="35">
        <f>+SUM(AX15:AX19)</f>
        <v>54185.13416892795</v>
      </c>
      <c r="AY20" s="35">
        <f>+SUM(AY15:AY19)</f>
        <v>50554.666322257646</v>
      </c>
      <c r="AZ20" s="35">
        <f>+SUM(AZ15:AZ19)</f>
        <v>55890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52" ht="26.25" customHeight="1" thickBot="1">
      <c r="B24" s="7" t="s">
        <v>4</v>
      </c>
      <c r="C24" s="8">
        <f aca="true" t="shared" si="5" ref="C24:H24">C14</f>
        <v>42736</v>
      </c>
      <c r="D24" s="8">
        <f t="shared" si="5"/>
        <v>42767</v>
      </c>
      <c r="E24" s="8">
        <f t="shared" si="5"/>
        <v>42795</v>
      </c>
      <c r="F24" s="8">
        <f t="shared" si="5"/>
        <v>42826</v>
      </c>
      <c r="G24" s="8">
        <f t="shared" si="5"/>
        <v>42856</v>
      </c>
      <c r="H24" s="8">
        <f t="shared" si="5"/>
        <v>42887</v>
      </c>
      <c r="I24" s="8">
        <f aca="true" t="shared" si="6" ref="I24:O24">I14</f>
        <v>42917</v>
      </c>
      <c r="J24" s="8">
        <f t="shared" si="6"/>
        <v>42948</v>
      </c>
      <c r="K24" s="8">
        <f t="shared" si="6"/>
        <v>42979</v>
      </c>
      <c r="L24" s="8">
        <f t="shared" si="6"/>
        <v>43009</v>
      </c>
      <c r="M24" s="8">
        <f t="shared" si="6"/>
        <v>43040</v>
      </c>
      <c r="N24" s="8">
        <f t="shared" si="6"/>
        <v>43070</v>
      </c>
      <c r="O24" s="8">
        <f t="shared" si="6"/>
        <v>43101</v>
      </c>
      <c r="P24" s="8">
        <f aca="true" t="shared" si="7" ref="P24:X24">P14</f>
        <v>43132</v>
      </c>
      <c r="Q24" s="8">
        <f t="shared" si="7"/>
        <v>43160</v>
      </c>
      <c r="R24" s="8">
        <f t="shared" si="7"/>
        <v>43191</v>
      </c>
      <c r="S24" s="8">
        <f t="shared" si="7"/>
        <v>43221</v>
      </c>
      <c r="T24" s="8">
        <f t="shared" si="7"/>
        <v>43252</v>
      </c>
      <c r="U24" s="8">
        <f t="shared" si="7"/>
        <v>43282</v>
      </c>
      <c r="V24" s="8">
        <f>V14</f>
        <v>43313</v>
      </c>
      <c r="W24" s="8">
        <f>W14</f>
        <v>43344</v>
      </c>
      <c r="X24" s="8">
        <f t="shared" si="7"/>
        <v>43374</v>
      </c>
      <c r="Y24" s="8">
        <f aca="true" t="shared" si="8" ref="Y24:AE24">Y14</f>
        <v>43405</v>
      </c>
      <c r="Z24" s="8">
        <f t="shared" si="8"/>
        <v>43435</v>
      </c>
      <c r="AA24" s="8">
        <f t="shared" si="8"/>
        <v>43466</v>
      </c>
      <c r="AB24" s="8">
        <f t="shared" si="8"/>
        <v>43497</v>
      </c>
      <c r="AC24" s="8">
        <f t="shared" si="8"/>
        <v>43525</v>
      </c>
      <c r="AD24" s="8">
        <f>AD14</f>
        <v>43556</v>
      </c>
      <c r="AE24" s="8">
        <f t="shared" si="8"/>
        <v>43586</v>
      </c>
      <c r="AF24" s="8">
        <f aca="true" t="shared" si="9" ref="AF24:AN24">AF14</f>
        <v>43617</v>
      </c>
      <c r="AG24" s="8">
        <f t="shared" si="9"/>
        <v>43647</v>
      </c>
      <c r="AH24" s="8">
        <f t="shared" si="9"/>
        <v>43678</v>
      </c>
      <c r="AI24" s="8">
        <f t="shared" si="9"/>
        <v>43709</v>
      </c>
      <c r="AJ24" s="8">
        <f t="shared" si="9"/>
        <v>43739</v>
      </c>
      <c r="AK24" s="8">
        <f t="shared" si="9"/>
        <v>43770</v>
      </c>
      <c r="AL24" s="8">
        <f t="shared" si="9"/>
        <v>43800</v>
      </c>
      <c r="AM24" s="8">
        <f>AM14</f>
        <v>43831</v>
      </c>
      <c r="AN24" s="8">
        <f t="shared" si="9"/>
        <v>43862</v>
      </c>
      <c r="AO24" s="8">
        <f aca="true" t="shared" si="10" ref="AO24:AT24">AO14</f>
        <v>43891</v>
      </c>
      <c r="AP24" s="8">
        <f t="shared" si="10"/>
        <v>43922</v>
      </c>
      <c r="AQ24" s="8">
        <f t="shared" si="10"/>
        <v>43952</v>
      </c>
      <c r="AR24" s="8">
        <f t="shared" si="10"/>
        <v>43983</v>
      </c>
      <c r="AS24" s="8">
        <f t="shared" si="10"/>
        <v>44013</v>
      </c>
      <c r="AT24" s="8">
        <f t="shared" si="10"/>
        <v>44044</v>
      </c>
      <c r="AU24" s="8">
        <f aca="true" t="shared" si="11" ref="AU24:AZ24">AU14</f>
        <v>44075</v>
      </c>
      <c r="AV24" s="8">
        <f t="shared" si="11"/>
        <v>44105</v>
      </c>
      <c r="AW24" s="8">
        <f t="shared" si="11"/>
        <v>44136</v>
      </c>
      <c r="AX24" s="8">
        <f t="shared" si="11"/>
        <v>44166</v>
      </c>
      <c r="AY24" s="8">
        <f t="shared" si="11"/>
        <v>44197</v>
      </c>
      <c r="AZ24" s="8">
        <f t="shared" si="11"/>
        <v>44228</v>
      </c>
    </row>
    <row r="25" spans="2:52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61680</v>
      </c>
      <c r="AP25" s="18">
        <v>61680</v>
      </c>
      <c r="AQ25" s="18">
        <v>61680</v>
      </c>
      <c r="AR25" s="18">
        <v>61680</v>
      </c>
      <c r="AS25" s="18">
        <v>61680</v>
      </c>
      <c r="AT25" s="18">
        <v>61685</v>
      </c>
      <c r="AU25" s="18">
        <v>61724</v>
      </c>
      <c r="AV25" s="18">
        <v>61724</v>
      </c>
      <c r="AW25" s="18">
        <v>62009</v>
      </c>
      <c r="AX25" s="18">
        <v>62520</v>
      </c>
      <c r="AY25" s="18">
        <v>63247</v>
      </c>
      <c r="AZ25" s="18">
        <v>63847</v>
      </c>
    </row>
    <row r="26" spans="2:52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158</v>
      </c>
      <c r="AM26" s="20">
        <v>159</v>
      </c>
      <c r="AN26" s="20">
        <v>159</v>
      </c>
      <c r="AO26" s="20">
        <v>159</v>
      </c>
      <c r="AP26" s="20">
        <v>159</v>
      </c>
      <c r="AQ26" s="20">
        <v>159</v>
      </c>
      <c r="AR26" s="20">
        <v>159</v>
      </c>
      <c r="AS26" s="20">
        <v>159</v>
      </c>
      <c r="AT26" s="20">
        <v>159</v>
      </c>
      <c r="AU26" s="20">
        <v>160</v>
      </c>
      <c r="AV26" s="20">
        <v>160</v>
      </c>
      <c r="AW26" s="20">
        <v>160</v>
      </c>
      <c r="AX26" s="20">
        <v>162</v>
      </c>
      <c r="AY26" s="20">
        <v>162</v>
      </c>
      <c r="AZ26" s="20">
        <v>163</v>
      </c>
    </row>
    <row r="27" spans="2:52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  <c r="AR27" s="20">
        <v>30</v>
      </c>
      <c r="AS27" s="20">
        <v>30</v>
      </c>
      <c r="AT27" s="20">
        <v>30</v>
      </c>
      <c r="AU27" s="20">
        <v>30</v>
      </c>
      <c r="AV27" s="20">
        <v>30</v>
      </c>
      <c r="AW27" s="20">
        <v>30</v>
      </c>
      <c r="AX27" s="20">
        <v>30</v>
      </c>
      <c r="AY27" s="20">
        <v>30</v>
      </c>
      <c r="AZ27" s="20">
        <v>30</v>
      </c>
    </row>
    <row r="28" spans="2:52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  <c r="AR28" s="20">
        <v>15</v>
      </c>
      <c r="AS28" s="20">
        <v>15</v>
      </c>
      <c r="AT28" s="20">
        <v>15</v>
      </c>
      <c r="AU28" s="20">
        <v>15</v>
      </c>
      <c r="AV28" s="20">
        <v>15</v>
      </c>
      <c r="AW28" s="20">
        <v>15</v>
      </c>
      <c r="AX28" s="20">
        <v>15</v>
      </c>
      <c r="AY28" s="20">
        <v>15</v>
      </c>
      <c r="AZ28" s="20">
        <v>15</v>
      </c>
    </row>
    <row r="29" spans="2:52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8</v>
      </c>
      <c r="AM29" s="20">
        <v>8</v>
      </c>
      <c r="AN29" s="20">
        <v>8</v>
      </c>
      <c r="AO29" s="20">
        <v>8</v>
      </c>
      <c r="AP29" s="20">
        <v>8</v>
      </c>
      <c r="AQ29" s="20">
        <v>8</v>
      </c>
      <c r="AR29" s="20">
        <v>8</v>
      </c>
      <c r="AS29" s="20">
        <v>8</v>
      </c>
      <c r="AT29" s="20">
        <v>8</v>
      </c>
      <c r="AU29" s="20">
        <v>8</v>
      </c>
      <c r="AV29" s="20">
        <v>8</v>
      </c>
      <c r="AW29" s="20">
        <v>8</v>
      </c>
      <c r="AX29" s="20">
        <v>8</v>
      </c>
      <c r="AY29" s="20">
        <v>8</v>
      </c>
      <c r="AZ29" s="20">
        <v>8</v>
      </c>
    </row>
    <row r="30" spans="2:52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2" ref="H30:M30">SUM(H25:H29)</f>
        <v>41687</v>
      </c>
      <c r="I30" s="22">
        <f t="shared" si="12"/>
        <v>42004</v>
      </c>
      <c r="J30" s="22">
        <f t="shared" si="12"/>
        <v>42655</v>
      </c>
      <c r="K30" s="22">
        <f t="shared" si="12"/>
        <v>43436</v>
      </c>
      <c r="L30" s="22">
        <f t="shared" si="12"/>
        <v>44190</v>
      </c>
      <c r="M30" s="22">
        <f t="shared" si="12"/>
        <v>44689</v>
      </c>
      <c r="N30" s="22">
        <f aca="true" t="shared" si="13" ref="N30:S30">SUM(N25:N29)</f>
        <v>45468</v>
      </c>
      <c r="O30" s="22">
        <f t="shared" si="13"/>
        <v>47784</v>
      </c>
      <c r="P30" s="22">
        <f t="shared" si="13"/>
        <v>48657</v>
      </c>
      <c r="Q30" s="22">
        <f t="shared" si="13"/>
        <v>49407</v>
      </c>
      <c r="R30" s="22">
        <f t="shared" si="13"/>
        <v>50198</v>
      </c>
      <c r="S30" s="22">
        <f t="shared" si="13"/>
        <v>50958</v>
      </c>
      <c r="T30" s="22">
        <f aca="true" t="shared" si="14" ref="T30:Z30">SUM(T25:T29)</f>
        <v>51597</v>
      </c>
      <c r="U30" s="22">
        <f t="shared" si="14"/>
        <v>52363</v>
      </c>
      <c r="V30" s="22">
        <f t="shared" si="14"/>
        <v>52834</v>
      </c>
      <c r="W30" s="22">
        <f t="shared" si="14"/>
        <v>53140</v>
      </c>
      <c r="X30" s="22">
        <f t="shared" si="14"/>
        <v>53571</v>
      </c>
      <c r="Y30" s="22">
        <f t="shared" si="14"/>
        <v>54028</v>
      </c>
      <c r="Z30" s="22">
        <f t="shared" si="14"/>
        <v>54391</v>
      </c>
      <c r="AA30" s="22">
        <f aca="true" t="shared" si="15" ref="AA30:AI30">SUM(AA25:AA29)</f>
        <v>54830</v>
      </c>
      <c r="AB30" s="22">
        <f t="shared" si="15"/>
        <v>55210</v>
      </c>
      <c r="AC30" s="22">
        <f t="shared" si="15"/>
        <v>55742</v>
      </c>
      <c r="AD30" s="22">
        <f t="shared" si="15"/>
        <v>56471</v>
      </c>
      <c r="AE30" s="22">
        <f t="shared" si="15"/>
        <v>57442</v>
      </c>
      <c r="AF30" s="22">
        <f t="shared" si="15"/>
        <v>58206</v>
      </c>
      <c r="AG30" s="22">
        <f t="shared" si="15"/>
        <v>58928</v>
      </c>
      <c r="AH30" s="22">
        <f t="shared" si="15"/>
        <v>59645</v>
      </c>
      <c r="AI30" s="22">
        <f t="shared" si="15"/>
        <v>60208</v>
      </c>
      <c r="AJ30" s="22">
        <f aca="true" t="shared" si="16" ref="AJ30:AO30">SUM(AJ25:AJ29)</f>
        <v>60637</v>
      </c>
      <c r="AK30" s="22">
        <f t="shared" si="16"/>
        <v>61117</v>
      </c>
      <c r="AL30" s="22">
        <f t="shared" si="16"/>
        <v>61458</v>
      </c>
      <c r="AM30" s="22">
        <f t="shared" si="16"/>
        <v>61610</v>
      </c>
      <c r="AN30" s="22">
        <f t="shared" si="16"/>
        <v>61783</v>
      </c>
      <c r="AO30" s="22">
        <f t="shared" si="16"/>
        <v>61891</v>
      </c>
      <c r="AP30" s="22">
        <f aca="true" t="shared" si="17" ref="AP30:AU30">SUM(AP25:AP29)</f>
        <v>61891</v>
      </c>
      <c r="AQ30" s="22">
        <f t="shared" si="17"/>
        <v>61892</v>
      </c>
      <c r="AR30" s="22">
        <f t="shared" si="17"/>
        <v>61892</v>
      </c>
      <c r="AS30" s="22">
        <f t="shared" si="17"/>
        <v>61892</v>
      </c>
      <c r="AT30" s="22">
        <f t="shared" si="17"/>
        <v>61897</v>
      </c>
      <c r="AU30" s="22">
        <f t="shared" si="17"/>
        <v>61937</v>
      </c>
      <c r="AV30" s="22">
        <f>SUM(AV25:AV29)</f>
        <v>61937</v>
      </c>
      <c r="AW30" s="22">
        <f>SUM(AW25:AW29)</f>
        <v>62222</v>
      </c>
      <c r="AX30" s="22">
        <f>SUM(AX25:AX29)</f>
        <v>62735</v>
      </c>
      <c r="AY30" s="22">
        <f>SUM(AY25:AY29)</f>
        <v>63462</v>
      </c>
      <c r="AZ30" s="22">
        <f>SUM(AZ25:AZ29)</f>
        <v>64063</v>
      </c>
    </row>
    <row r="31" ht="12.75" customHeight="1"/>
    <row r="32" spans="2:51" ht="17.25" customHeight="1">
      <c r="B32" s="66" t="s">
        <v>40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S32" s="51"/>
      <c r="AT32" s="51"/>
      <c r="AU32" s="51"/>
      <c r="AV32" s="51"/>
      <c r="AW32" s="51"/>
      <c r="AX32" s="51"/>
      <c r="AY32" s="51"/>
    </row>
    <row r="33" spans="2:40" ht="19.5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</row>
    <row r="34" ht="16.5" customHeight="1" thickBot="1"/>
    <row r="35" spans="2:47" ht="40.5" customHeight="1">
      <c r="B35" s="48" t="s">
        <v>4</v>
      </c>
      <c r="C35" s="49" t="s">
        <v>9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67" t="s">
        <v>9</v>
      </c>
      <c r="AG35" s="67"/>
      <c r="AH35" s="67"/>
      <c r="AI35" s="67"/>
      <c r="AJ35" s="67"/>
      <c r="AK35" s="67"/>
      <c r="AL35" s="67"/>
      <c r="AM35" s="67"/>
      <c r="AN35" s="68"/>
      <c r="AO35" s="46"/>
      <c r="AP35" s="46"/>
      <c r="AQ35" s="46"/>
      <c r="AR35" s="46"/>
      <c r="AS35" s="46"/>
      <c r="AT35" s="45"/>
      <c r="AU35" s="45"/>
    </row>
    <row r="36" spans="2:47" ht="18.75" customHeight="1">
      <c r="B36" s="40" t="s">
        <v>17</v>
      </c>
      <c r="C36" s="62" t="s">
        <v>10</v>
      </c>
      <c r="D36" s="62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39"/>
      <c r="AF36" s="60" t="s">
        <v>10</v>
      </c>
      <c r="AG36" s="60"/>
      <c r="AH36" s="60"/>
      <c r="AI36" s="60"/>
      <c r="AJ36" s="60"/>
      <c r="AK36" s="60"/>
      <c r="AL36" s="60"/>
      <c r="AM36" s="60"/>
      <c r="AN36" s="61"/>
      <c r="AO36" s="46"/>
      <c r="AP36" s="46"/>
      <c r="AQ36" s="46"/>
      <c r="AR36" s="46"/>
      <c r="AS36" s="46"/>
      <c r="AT36" s="45"/>
      <c r="AU36" s="45"/>
    </row>
    <row r="37" spans="2:47" ht="18.75" customHeight="1">
      <c r="B37" s="40" t="s">
        <v>18</v>
      </c>
      <c r="C37" s="62" t="s">
        <v>21</v>
      </c>
      <c r="D37" s="6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60" t="s">
        <v>21</v>
      </c>
      <c r="AG37" s="60"/>
      <c r="AH37" s="60"/>
      <c r="AI37" s="60"/>
      <c r="AJ37" s="60"/>
      <c r="AK37" s="60"/>
      <c r="AL37" s="60"/>
      <c r="AM37" s="60"/>
      <c r="AN37" s="61"/>
      <c r="AO37" s="46"/>
      <c r="AP37" s="46"/>
      <c r="AQ37" s="46"/>
      <c r="AR37" s="46"/>
      <c r="AS37" s="46"/>
      <c r="AT37" s="45"/>
      <c r="AU37" s="45"/>
    </row>
    <row r="38" spans="2:47" ht="18.75" customHeight="1">
      <c r="B38" s="40" t="s">
        <v>19</v>
      </c>
      <c r="C38" s="62" t="s">
        <v>20</v>
      </c>
      <c r="D38" s="62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60" t="s">
        <v>20</v>
      </c>
      <c r="AG38" s="60"/>
      <c r="AH38" s="60"/>
      <c r="AI38" s="60"/>
      <c r="AJ38" s="60"/>
      <c r="AK38" s="60"/>
      <c r="AL38" s="60"/>
      <c r="AM38" s="60"/>
      <c r="AN38" s="61"/>
      <c r="AO38" s="46"/>
      <c r="AP38" s="46"/>
      <c r="AQ38" s="46"/>
      <c r="AR38" s="46"/>
      <c r="AS38" s="46"/>
      <c r="AT38" s="45"/>
      <c r="AU38" s="45"/>
    </row>
    <row r="39" spans="2:47" ht="18.75" customHeight="1">
      <c r="B39" s="40" t="s">
        <v>22</v>
      </c>
      <c r="C39" s="62" t="s">
        <v>23</v>
      </c>
      <c r="D39" s="62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60" t="s">
        <v>23</v>
      </c>
      <c r="AG39" s="60"/>
      <c r="AH39" s="60"/>
      <c r="AI39" s="60"/>
      <c r="AJ39" s="60"/>
      <c r="AK39" s="60"/>
      <c r="AL39" s="60"/>
      <c r="AM39" s="60"/>
      <c r="AN39" s="61"/>
      <c r="AO39" s="46"/>
      <c r="AP39" s="46"/>
      <c r="AQ39" s="46"/>
      <c r="AR39" s="46"/>
      <c r="AS39" s="46"/>
      <c r="AT39" s="45"/>
      <c r="AU39" s="45"/>
    </row>
    <row r="40" spans="2:47" ht="18.75" customHeight="1">
      <c r="B40" s="41" t="s">
        <v>24</v>
      </c>
      <c r="C40" s="62" t="s">
        <v>25</v>
      </c>
      <c r="D40" s="62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60" t="s">
        <v>25</v>
      </c>
      <c r="AG40" s="60"/>
      <c r="AH40" s="60"/>
      <c r="AI40" s="60"/>
      <c r="AJ40" s="60"/>
      <c r="AK40" s="60"/>
      <c r="AL40" s="60"/>
      <c r="AM40" s="60"/>
      <c r="AN40" s="61"/>
      <c r="AO40" s="46"/>
      <c r="AP40" s="46"/>
      <c r="AQ40" s="46"/>
      <c r="AR40" s="46"/>
      <c r="AS40" s="46"/>
      <c r="AT40" s="45"/>
      <c r="AU40" s="45"/>
    </row>
    <row r="41" spans="2:47" ht="18.75" customHeight="1" thickBot="1">
      <c r="B41" s="42" t="s">
        <v>26</v>
      </c>
      <c r="C41" s="63" t="s">
        <v>27</v>
      </c>
      <c r="D41" s="6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63" t="s">
        <v>27</v>
      </c>
      <c r="AG41" s="63"/>
      <c r="AH41" s="63"/>
      <c r="AI41" s="63"/>
      <c r="AJ41" s="63"/>
      <c r="AK41" s="63"/>
      <c r="AL41" s="63"/>
      <c r="AM41" s="63"/>
      <c r="AN41" s="64"/>
      <c r="AO41" s="46"/>
      <c r="AP41" s="46"/>
      <c r="AQ41" s="46"/>
      <c r="AR41" s="46"/>
      <c r="AS41" s="46"/>
      <c r="AT41" s="45"/>
      <c r="AU41" s="45"/>
    </row>
    <row r="42" spans="2:47" ht="34.5" customHeight="1">
      <c r="B42" s="27"/>
      <c r="C42" s="23"/>
      <c r="D42" s="23"/>
      <c r="E42" s="23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2:40" ht="188.25" customHeight="1">
      <c r="B43" s="65" t="s">
        <v>39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43:AN43"/>
    <mergeCell ref="B32:AN33"/>
    <mergeCell ref="B3:AY3"/>
    <mergeCell ref="B4:AY4"/>
    <mergeCell ref="AF35:AN35"/>
    <mergeCell ref="AF36:AN36"/>
    <mergeCell ref="AF37:AN37"/>
    <mergeCell ref="AF38:AN38"/>
    <mergeCell ref="AF39:AN39"/>
    <mergeCell ref="C39:D39"/>
    <mergeCell ref="C41:D41"/>
    <mergeCell ref="C40:D40"/>
    <mergeCell ref="C38:D38"/>
    <mergeCell ref="C36:D36"/>
    <mergeCell ref="C37:D37"/>
    <mergeCell ref="AF40:AN40"/>
    <mergeCell ref="AF41:AN4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2" r:id="rId2"/>
  <headerFooter alignWithMargins="0">
    <oddFooter>&amp;LFuente: Contugas
</oddFooter>
  </headerFooter>
  <rowBreaks count="1" manualBreakCount="1">
    <brk id="33" min="1" max="5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2020-08-19T18:46:33Z</cp:lastPrinted>
  <dcterms:created xsi:type="dcterms:W3CDTF">2011-02-03T13:38:24Z</dcterms:created>
  <dcterms:modified xsi:type="dcterms:W3CDTF">2021-04-29T20:08:09Z</dcterms:modified>
  <cp:category/>
  <cp:version/>
  <cp:contentType/>
  <cp:contentStatus/>
</cp:coreProperties>
</file>